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66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'Лист1'!$A$1:$F$68</definedName>
  </definedNames>
  <calcPr fullCalcOnLoad="1"/>
</workbook>
</file>

<file path=xl/sharedStrings.xml><?xml version="1.0" encoding="utf-8"?>
<sst xmlns="http://schemas.openxmlformats.org/spreadsheetml/2006/main" count="60" uniqueCount="55">
  <si>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</si>
  <si>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</si>
  <si>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</si>
  <si>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</si>
  <si>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У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</si>
  <si>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</si>
  <si>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</si>
  <si>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</t>
  </si>
  <si>
    <t>підприємств</t>
  </si>
  <si>
    <t>підприємств та фінансових установ комунальної власності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</si>
  <si>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</si>
  <si>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</si>
  <si>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</si>
  <si>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 з фізичних осіб</t>
  </si>
  <si>
    <t>Орендна плата з фізичних осіб</t>
  </si>
  <si>
    <t>Єдиний податок з юридичних осіб</t>
  </si>
  <si>
    <t>Єдиний податок з фізичних осіб</t>
  </si>
  <si>
    <t>Інші податки та збори</t>
  </si>
  <si>
    <t xml:space="preserve"> 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</si>
  <si>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</si>
  <si>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викидів забруднюючих речовин безпосередньо у водні об’єкти</t>
  </si>
  <si>
    <t>Надходження від розміщення відходів у спеціально відведений для цього місцях чи на об’єктах, крім розміщення окремих видів відходів як вторинної сировини</t>
  </si>
  <si>
    <t>Доходи від власності та підприємницької діяльності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</si>
  <si>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</si>
  <si>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</si>
  <si>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пов’язане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</si>
  <si>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</si>
  <si>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Інші надходження</t>
  </si>
  <si>
    <t>Доходи від операцій з капіталом</t>
  </si>
  <si>
    <t>Кошти від продажу землі і нематеріальних активів</t>
  </si>
  <si>
    <t>Кошти від продажу</t>
  </si>
  <si>
    <t>землі</t>
  </si>
  <si>
    <t xml:space="preserve"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 </t>
  </si>
  <si>
    <t>Податок за нерухоме майно</t>
  </si>
  <si>
    <t>Єдиний сельхоз податок</t>
  </si>
  <si>
    <t>Єдиний податок з сільськогосподарських товаробників</t>
  </si>
  <si>
    <t>Адміністративні штрафи та інші санкції</t>
  </si>
  <si>
    <t>Держ мито не відносене до інших категорії</t>
  </si>
  <si>
    <t>Плата за надання адміністративних послуг</t>
  </si>
  <si>
    <t>Плата за надання  инших адміністративних послуг</t>
  </si>
  <si>
    <t>Податок на нерухоме майно, відмінне від земельної ділянки, сплачений фізичними особами </t>
  </si>
  <si>
    <t>Податок на нерухоме майно</t>
  </si>
  <si>
    <t>Всього</t>
  </si>
  <si>
    <t>Плата за надання  инших адміністративних послуг держ. рєгестр.</t>
  </si>
  <si>
    <t>Податок на нерухоме майно, відмінне від земельної ділянки, сплачений юридичними особами </t>
  </si>
  <si>
    <t>Транспортний податок</t>
  </si>
  <si>
    <t>Транспортний податок  з фізичних осіб</t>
  </si>
  <si>
    <t>Туристичний збір</t>
  </si>
  <si>
    <t>ВСЬОГО ВИДАТКІВ</t>
  </si>
  <si>
    <t>Транспортний податок  з юрид. осіб</t>
  </si>
  <si>
    <t xml:space="preserve">                                    Головний бухг.                                 О.В.Жосан</t>
  </si>
  <si>
    <t>Проект бюджету   доходної частини  по Тарутинської селищної ради на 2019 рік.</t>
  </si>
  <si>
    <t>Акцизний податок роздрібної торгівлі</t>
  </si>
  <si>
    <t>Акцизний збір з вироблен. В Украіне</t>
  </si>
  <si>
    <t>Акцизний збір з везенного на тер. України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</si>
</sst>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6"/>
      <name val="Arial Cyr"/>
      <family val="0"/>
    </font>
    <font>
      <b/>
      <sz val="14"/>
      <color indexed="8"/>
      <name val="Times New Roman"/>
      <family val="1"/>
    </font>
    <font>
      <b/>
      <sz val="16"/>
      <name val="Arial Cyr"/>
      <family val="0"/>
    </font>
    <font>
      <b/>
      <sz val="16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wrapText="1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top" wrapText="1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wrapText="1"/>
    </xf>
    <xf numFmtId="0" fontId="1" fillId="34" borderId="0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0" fontId="6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1" fillId="34" borderId="0" xfId="0" applyFont="1" applyFill="1" applyBorder="1" applyAlignment="1">
      <alignment wrapText="1"/>
    </xf>
    <xf numFmtId="0" fontId="8" fillId="34" borderId="0" xfId="0" applyFont="1" applyFill="1" applyBorder="1" applyAlignment="1">
      <alignment vertical="top" wrapText="1"/>
    </xf>
    <xf numFmtId="0" fontId="8" fillId="34" borderId="0" xfId="0" applyFont="1" applyFill="1" applyBorder="1" applyAlignment="1">
      <alignment wrapText="1"/>
    </xf>
    <xf numFmtId="0" fontId="1" fillId="34" borderId="0" xfId="0" applyFont="1" applyFill="1" applyBorder="1" applyAlignment="1">
      <alignment wrapText="1"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3" fillId="34" borderId="0" xfId="0" applyFont="1" applyFill="1" applyBorder="1" applyAlignment="1">
      <alignment horizontal="center" vertical="top" wrapText="1"/>
    </xf>
    <xf numFmtId="0" fontId="9" fillId="34" borderId="0" xfId="0" applyFont="1" applyFill="1" applyBorder="1" applyAlignment="1">
      <alignment horizontal="center" wrapText="1"/>
    </xf>
    <xf numFmtId="0" fontId="9" fillId="34" borderId="0" xfId="0" applyFont="1" applyFill="1" applyBorder="1" applyAlignment="1">
      <alignment wrapText="1"/>
    </xf>
    <xf numFmtId="0" fontId="11" fillId="34" borderId="0" xfId="0" applyFont="1" applyFill="1" applyBorder="1" applyAlignment="1">
      <alignment horizontal="center" wrapText="1"/>
    </xf>
    <xf numFmtId="0" fontId="11" fillId="34" borderId="0" xfId="0" applyFont="1" applyFill="1" applyBorder="1" applyAlignment="1">
      <alignment horizontal="center" vertical="top" wrapText="1"/>
    </xf>
    <xf numFmtId="0" fontId="9" fillId="34" borderId="0" xfId="0" applyFont="1" applyFill="1" applyBorder="1" applyAlignment="1">
      <alignment horizontal="center" vertical="top" wrapText="1"/>
    </xf>
    <xf numFmtId="0" fontId="11" fillId="34" borderId="0" xfId="0" applyFont="1" applyFill="1" applyBorder="1" applyAlignment="1">
      <alignment vertical="top" wrapText="1"/>
    </xf>
    <xf numFmtId="0" fontId="11" fillId="34" borderId="0" xfId="0" applyFont="1" applyFill="1" applyBorder="1" applyAlignment="1">
      <alignment wrapText="1"/>
    </xf>
    <xf numFmtId="0" fontId="10" fillId="34" borderId="0" xfId="0" applyFont="1" applyFill="1" applyBorder="1" applyAlignment="1">
      <alignment wrapText="1"/>
    </xf>
    <xf numFmtId="0" fontId="15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13" fillId="34" borderId="0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6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" fillId="34" borderId="0" xfId="0" applyFont="1" applyFill="1" applyBorder="1" applyAlignment="1">
      <alignment wrapText="1"/>
    </xf>
    <xf numFmtId="0" fontId="34" fillId="33" borderId="11" xfId="0" applyFont="1" applyFill="1" applyBorder="1" applyAlignment="1">
      <alignment horizontal="center" vertical="top" wrapText="1"/>
    </xf>
    <xf numFmtId="0" fontId="35" fillId="0" borderId="11" xfId="0" applyFont="1" applyFill="1" applyBorder="1" applyAlignment="1">
      <alignment horizontal="center" vertical="top" wrapText="1"/>
    </xf>
    <xf numFmtId="0" fontId="34" fillId="34" borderId="11" xfId="0" applyFont="1" applyFill="1" applyBorder="1" applyAlignment="1">
      <alignment horizontal="center" vertical="top" wrapText="1"/>
    </xf>
    <xf numFmtId="0" fontId="35" fillId="34" borderId="12" xfId="0" applyFont="1" applyFill="1" applyBorder="1" applyAlignment="1">
      <alignment horizontal="center" vertical="top" wrapText="1"/>
    </xf>
    <xf numFmtId="0" fontId="35" fillId="34" borderId="13" xfId="0" applyFont="1" applyFill="1" applyBorder="1" applyAlignment="1">
      <alignment horizontal="center" vertical="top" wrapText="1"/>
    </xf>
    <xf numFmtId="0" fontId="34" fillId="33" borderId="14" xfId="0" applyFont="1" applyFill="1" applyBorder="1" applyAlignment="1">
      <alignment horizontal="center" vertical="top" wrapText="1"/>
    </xf>
    <xf numFmtId="0" fontId="35" fillId="0" borderId="14" xfId="0" applyFont="1" applyFill="1" applyBorder="1" applyAlignment="1">
      <alignment horizontal="center" vertical="top" wrapText="1"/>
    </xf>
    <xf numFmtId="0" fontId="34" fillId="34" borderId="14" xfId="0" applyFont="1" applyFill="1" applyBorder="1" applyAlignment="1">
      <alignment horizontal="center" vertical="top" wrapText="1"/>
    </xf>
    <xf numFmtId="0" fontId="35" fillId="34" borderId="15" xfId="0" applyFont="1" applyFill="1" applyBorder="1" applyAlignment="1">
      <alignment horizontal="center" vertical="top" wrapText="1"/>
    </xf>
    <xf numFmtId="0" fontId="35" fillId="34" borderId="16" xfId="0" applyFont="1" applyFill="1" applyBorder="1" applyAlignment="1">
      <alignment horizontal="center" vertical="top" wrapText="1"/>
    </xf>
    <xf numFmtId="0" fontId="34" fillId="33" borderId="17" xfId="0" applyFont="1" applyFill="1" applyBorder="1" applyAlignment="1">
      <alignment horizontal="center" vertical="top" wrapText="1"/>
    </xf>
    <xf numFmtId="0" fontId="35" fillId="0" borderId="17" xfId="0" applyFont="1" applyFill="1" applyBorder="1" applyAlignment="1">
      <alignment horizontal="center" vertical="top" wrapText="1"/>
    </xf>
    <xf numFmtId="0" fontId="34" fillId="34" borderId="17" xfId="0" applyFont="1" applyFill="1" applyBorder="1" applyAlignment="1">
      <alignment horizontal="center" vertical="top" wrapText="1"/>
    </xf>
    <xf numFmtId="0" fontId="35" fillId="33" borderId="18" xfId="0" applyFont="1" applyFill="1" applyBorder="1" applyAlignment="1">
      <alignment horizontal="center" vertical="top" wrapText="1"/>
    </xf>
    <xf numFmtId="0" fontId="35" fillId="33" borderId="11" xfId="0" applyFont="1" applyFill="1" applyBorder="1" applyAlignment="1">
      <alignment vertical="top" wrapText="1"/>
    </xf>
    <xf numFmtId="0" fontId="34" fillId="34" borderId="17" xfId="0" applyFont="1" applyFill="1" applyBorder="1" applyAlignment="1">
      <alignment vertical="top" wrapText="1"/>
    </xf>
    <xf numFmtId="0" fontId="34" fillId="34" borderId="16" xfId="0" applyFont="1" applyFill="1" applyBorder="1" applyAlignment="1">
      <alignment vertical="top" wrapText="1"/>
    </xf>
    <xf numFmtId="0" fontId="34" fillId="34" borderId="16" xfId="0" applyFont="1" applyFill="1" applyBorder="1" applyAlignment="1">
      <alignment wrapText="1"/>
    </xf>
    <xf numFmtId="0" fontId="35" fillId="34" borderId="18" xfId="0" applyFont="1" applyFill="1" applyBorder="1" applyAlignment="1">
      <alignment horizontal="center" wrapText="1"/>
    </xf>
    <xf numFmtId="0" fontId="35" fillId="34" borderId="19" xfId="0" applyFont="1" applyFill="1" applyBorder="1" applyAlignment="1">
      <alignment wrapText="1"/>
    </xf>
    <xf numFmtId="0" fontId="35" fillId="34" borderId="17" xfId="0" applyFont="1" applyFill="1" applyBorder="1" applyAlignment="1">
      <alignment wrapText="1"/>
    </xf>
    <xf numFmtId="0" fontId="34" fillId="34" borderId="11" xfId="0" applyFont="1" applyFill="1" applyBorder="1" applyAlignment="1">
      <alignment vertical="top" wrapText="1"/>
    </xf>
    <xf numFmtId="0" fontId="34" fillId="34" borderId="20" xfId="0" applyFont="1" applyFill="1" applyBorder="1" applyAlignment="1">
      <alignment vertical="top" wrapText="1"/>
    </xf>
    <xf numFmtId="0" fontId="34" fillId="34" borderId="11" xfId="0" applyFont="1" applyFill="1" applyBorder="1" applyAlignment="1">
      <alignment horizontal="right" wrapText="1"/>
    </xf>
    <xf numFmtId="0" fontId="34" fillId="34" borderId="11" xfId="0" applyFont="1" applyFill="1" applyBorder="1" applyAlignment="1">
      <alignment wrapText="1"/>
    </xf>
    <xf numFmtId="0" fontId="35" fillId="34" borderId="12" xfId="0" applyFont="1" applyFill="1" applyBorder="1" applyAlignment="1">
      <alignment horizontal="center" wrapText="1"/>
    </xf>
    <xf numFmtId="0" fontId="35" fillId="34" borderId="11" xfId="0" applyFont="1" applyFill="1" applyBorder="1" applyAlignment="1">
      <alignment wrapText="1"/>
    </xf>
    <xf numFmtId="0" fontId="34" fillId="34" borderId="17" xfId="0" applyFont="1" applyFill="1" applyBorder="1" applyAlignment="1">
      <alignment vertical="top" wrapText="1"/>
    </xf>
    <xf numFmtId="0" fontId="34" fillId="34" borderId="17" xfId="0" applyFont="1" applyFill="1" applyBorder="1" applyAlignment="1">
      <alignment horizontal="right" wrapText="1"/>
    </xf>
    <xf numFmtId="0" fontId="34" fillId="34" borderId="17" xfId="0" applyFont="1" applyFill="1" applyBorder="1" applyAlignment="1">
      <alignment wrapText="1"/>
    </xf>
    <xf numFmtId="0" fontId="35" fillId="34" borderId="15" xfId="0" applyFont="1" applyFill="1" applyBorder="1" applyAlignment="1">
      <alignment horizontal="center" wrapText="1"/>
    </xf>
    <xf numFmtId="0" fontId="35" fillId="34" borderId="17" xfId="0" applyFont="1" applyFill="1" applyBorder="1" applyAlignment="1">
      <alignment wrapText="1"/>
    </xf>
    <xf numFmtId="0" fontId="36" fillId="34" borderId="11" xfId="0" applyFont="1" applyFill="1" applyBorder="1" applyAlignment="1">
      <alignment vertical="top" wrapText="1"/>
    </xf>
    <xf numFmtId="0" fontId="36" fillId="34" borderId="20" xfId="0" applyFont="1" applyFill="1" applyBorder="1" applyAlignment="1">
      <alignment vertical="top" wrapText="1"/>
    </xf>
    <xf numFmtId="0" fontId="36" fillId="34" borderId="11" xfId="0" applyFont="1" applyFill="1" applyBorder="1" applyAlignment="1">
      <alignment horizontal="right" wrapText="1"/>
    </xf>
    <xf numFmtId="0" fontId="36" fillId="34" borderId="11" xfId="0" applyFont="1" applyFill="1" applyBorder="1" applyAlignment="1">
      <alignment wrapText="1"/>
    </xf>
    <xf numFmtId="0" fontId="37" fillId="34" borderId="12" xfId="0" applyFont="1" applyFill="1" applyBorder="1" applyAlignment="1">
      <alignment horizontal="center" wrapText="1"/>
    </xf>
    <xf numFmtId="0" fontId="37" fillId="34" borderId="11" xfId="0" applyFont="1" applyFill="1" applyBorder="1" applyAlignment="1">
      <alignment wrapText="1"/>
    </xf>
    <xf numFmtId="0" fontId="36" fillId="34" borderId="17" xfId="0" applyFont="1" applyFill="1" applyBorder="1" applyAlignment="1">
      <alignment vertical="top" wrapText="1"/>
    </xf>
    <xf numFmtId="0" fontId="36" fillId="34" borderId="16" xfId="0" applyFont="1" applyFill="1" applyBorder="1" applyAlignment="1">
      <alignment vertical="top" wrapText="1"/>
    </xf>
    <xf numFmtId="0" fontId="36" fillId="34" borderId="17" xfId="0" applyFont="1" applyFill="1" applyBorder="1" applyAlignment="1">
      <alignment horizontal="right" wrapText="1"/>
    </xf>
    <xf numFmtId="0" fontId="36" fillId="34" borderId="17" xfId="0" applyFont="1" applyFill="1" applyBorder="1" applyAlignment="1">
      <alignment wrapText="1"/>
    </xf>
    <xf numFmtId="0" fontId="37" fillId="34" borderId="15" xfId="0" applyFont="1" applyFill="1" applyBorder="1" applyAlignment="1">
      <alignment horizontal="center" wrapText="1"/>
    </xf>
    <xf numFmtId="0" fontId="37" fillId="34" borderId="17" xfId="0" applyFont="1" applyFill="1" applyBorder="1" applyAlignment="1">
      <alignment wrapText="1"/>
    </xf>
    <xf numFmtId="0" fontId="35" fillId="34" borderId="18" xfId="0" applyFont="1" applyFill="1" applyBorder="1" applyAlignment="1">
      <alignment wrapText="1"/>
    </xf>
    <xf numFmtId="0" fontId="36" fillId="34" borderId="17" xfId="0" applyFont="1" applyFill="1" applyBorder="1" applyAlignment="1">
      <alignment vertical="top" wrapText="1"/>
    </xf>
    <xf numFmtId="0" fontId="36" fillId="34" borderId="16" xfId="0" applyFont="1" applyFill="1" applyBorder="1" applyAlignment="1">
      <alignment wrapText="1"/>
    </xf>
    <xf numFmtId="0" fontId="37" fillId="34" borderId="18" xfId="0" applyFont="1" applyFill="1" applyBorder="1" applyAlignment="1">
      <alignment vertical="top" wrapText="1"/>
    </xf>
    <xf numFmtId="0" fontId="37" fillId="34" borderId="17" xfId="0" applyFont="1" applyFill="1" applyBorder="1" applyAlignment="1">
      <alignment vertical="top" wrapText="1"/>
    </xf>
    <xf numFmtId="0" fontId="35" fillId="34" borderId="11" xfId="0" applyFont="1" applyFill="1" applyBorder="1" applyAlignment="1">
      <alignment vertical="top" wrapText="1"/>
    </xf>
    <xf numFmtId="0" fontId="35" fillId="34" borderId="17" xfId="0" applyFont="1" applyFill="1" applyBorder="1" applyAlignment="1">
      <alignment vertical="top" wrapText="1"/>
    </xf>
    <xf numFmtId="0" fontId="37" fillId="34" borderId="18" xfId="0" applyFont="1" applyFill="1" applyBorder="1" applyAlignment="1">
      <alignment horizontal="center" vertical="top" wrapText="1"/>
    </xf>
    <xf numFmtId="0" fontId="36" fillId="34" borderId="19" xfId="0" applyFont="1" applyFill="1" applyBorder="1" applyAlignment="1">
      <alignment vertical="top" wrapText="1"/>
    </xf>
    <xf numFmtId="0" fontId="36" fillId="34" borderId="21" xfId="0" applyFont="1" applyFill="1" applyBorder="1" applyAlignment="1">
      <alignment vertical="top" wrapText="1"/>
    </xf>
    <xf numFmtId="0" fontId="36" fillId="34" borderId="21" xfId="0" applyFont="1" applyFill="1" applyBorder="1" applyAlignment="1">
      <alignment wrapText="1"/>
    </xf>
    <xf numFmtId="0" fontId="37" fillId="34" borderId="22" xfId="0" applyFont="1" applyFill="1" applyBorder="1" applyAlignment="1">
      <alignment horizontal="center" vertical="top" wrapText="1"/>
    </xf>
    <xf numFmtId="0" fontId="35" fillId="34" borderId="19" xfId="0" applyFont="1" applyFill="1" applyBorder="1" applyAlignment="1">
      <alignment vertical="top" wrapText="1"/>
    </xf>
    <xf numFmtId="0" fontId="35" fillId="34" borderId="15" xfId="0" applyFont="1" applyFill="1" applyBorder="1" applyAlignment="1">
      <alignment horizontal="center" vertical="top" wrapText="1"/>
    </xf>
    <xf numFmtId="0" fontId="35" fillId="34" borderId="14" xfId="0" applyFont="1" applyFill="1" applyBorder="1" applyAlignment="1">
      <alignment vertical="top" wrapText="1"/>
    </xf>
    <xf numFmtId="0" fontId="36" fillId="34" borderId="18" xfId="0" applyFont="1" applyFill="1" applyBorder="1" applyAlignment="1">
      <alignment vertical="top" wrapText="1"/>
    </xf>
    <xf numFmtId="0" fontId="36" fillId="34" borderId="19" xfId="0" applyFont="1" applyFill="1" applyBorder="1" applyAlignment="1">
      <alignment wrapText="1"/>
    </xf>
    <xf numFmtId="0" fontId="35" fillId="34" borderId="12" xfId="0" applyFont="1" applyFill="1" applyBorder="1" applyAlignment="1">
      <alignment horizontal="center" vertical="top" wrapText="1"/>
    </xf>
    <xf numFmtId="0" fontId="35" fillId="34" borderId="11" xfId="0" applyFont="1" applyFill="1" applyBorder="1" applyAlignment="1">
      <alignment vertical="top" wrapText="1"/>
    </xf>
    <xf numFmtId="0" fontId="35" fillId="34" borderId="23" xfId="0" applyFont="1" applyFill="1" applyBorder="1" applyAlignment="1">
      <alignment horizontal="center" vertical="top" wrapText="1"/>
    </xf>
    <xf numFmtId="0" fontId="36" fillId="34" borderId="24" xfId="0" applyFont="1" applyFill="1" applyBorder="1" applyAlignment="1">
      <alignment wrapText="1"/>
    </xf>
    <xf numFmtId="0" fontId="34" fillId="34" borderId="18" xfId="0" applyFont="1" applyFill="1" applyBorder="1" applyAlignment="1">
      <alignment vertical="top" wrapText="1"/>
    </xf>
    <xf numFmtId="0" fontId="37" fillId="34" borderId="23" xfId="0" applyFont="1" applyFill="1" applyBorder="1" applyAlignment="1">
      <alignment wrapText="1"/>
    </xf>
    <xf numFmtId="0" fontId="37" fillId="34" borderId="19" xfId="0" applyFont="1" applyFill="1" applyBorder="1" applyAlignment="1">
      <alignment wrapText="1"/>
    </xf>
    <xf numFmtId="0" fontId="34" fillId="34" borderId="18" xfId="0" applyFont="1" applyFill="1" applyBorder="1" applyAlignment="1">
      <alignment wrapText="1"/>
    </xf>
    <xf numFmtId="0" fontId="34" fillId="34" borderId="17" xfId="0" applyFont="1" applyFill="1" applyBorder="1" applyAlignment="1">
      <alignment wrapText="1"/>
    </xf>
    <xf numFmtId="0" fontId="36" fillId="34" borderId="18" xfId="0" applyFont="1" applyFill="1" applyBorder="1" applyAlignment="1">
      <alignment wrapText="1"/>
    </xf>
    <xf numFmtId="0" fontId="36" fillId="34" borderId="17" xfId="0" applyFont="1" applyFill="1" applyBorder="1" applyAlignment="1">
      <alignment wrapText="1"/>
    </xf>
    <xf numFmtId="0" fontId="37" fillId="34" borderId="18" xfId="0" applyFont="1" applyFill="1" applyBorder="1" applyAlignment="1">
      <alignment horizontal="center" wrapText="1"/>
    </xf>
    <xf numFmtId="0" fontId="37" fillId="34" borderId="17" xfId="0" applyFont="1" applyFill="1" applyBorder="1" applyAlignment="1">
      <alignment wrapText="1"/>
    </xf>
    <xf numFmtId="0" fontId="34" fillId="34" borderId="19" xfId="0" applyFont="1" applyFill="1" applyBorder="1" applyAlignment="1">
      <alignment vertical="top" wrapText="1"/>
    </xf>
    <xf numFmtId="0" fontId="34" fillId="34" borderId="21" xfId="0" applyFont="1" applyFill="1" applyBorder="1" applyAlignment="1">
      <alignment vertical="top" wrapText="1"/>
    </xf>
    <xf numFmtId="0" fontId="34" fillId="34" borderId="19" xfId="0" applyFont="1" applyFill="1" applyBorder="1" applyAlignment="1">
      <alignment wrapText="1"/>
    </xf>
    <xf numFmtId="0" fontId="34" fillId="34" borderId="21" xfId="0" applyFont="1" applyFill="1" applyBorder="1" applyAlignment="1">
      <alignment wrapText="1"/>
    </xf>
    <xf numFmtId="0" fontId="35" fillId="34" borderId="22" xfId="0" applyFont="1" applyFill="1" applyBorder="1" applyAlignment="1">
      <alignment horizontal="center" wrapText="1"/>
    </xf>
    <xf numFmtId="0" fontId="34" fillId="34" borderId="14" xfId="0" applyFont="1" applyFill="1" applyBorder="1" applyAlignment="1">
      <alignment vertical="top" wrapText="1"/>
    </xf>
    <xf numFmtId="0" fontId="34" fillId="34" borderId="14" xfId="0" applyFont="1" applyFill="1" applyBorder="1" applyAlignment="1">
      <alignment horizontal="right" wrapText="1"/>
    </xf>
    <xf numFmtId="0" fontId="34" fillId="34" borderId="14" xfId="0" applyFont="1" applyFill="1" applyBorder="1" applyAlignment="1">
      <alignment wrapText="1"/>
    </xf>
    <xf numFmtId="0" fontId="35" fillId="34" borderId="25" xfId="0" applyFont="1" applyFill="1" applyBorder="1" applyAlignment="1">
      <alignment wrapText="1"/>
    </xf>
    <xf numFmtId="0" fontId="35" fillId="34" borderId="14" xfId="0" applyFont="1" applyFill="1" applyBorder="1" applyAlignment="1">
      <alignment wrapText="1"/>
    </xf>
    <xf numFmtId="0" fontId="35" fillId="34" borderId="15" xfId="0" applyFont="1" applyFill="1" applyBorder="1" applyAlignment="1">
      <alignment wrapText="1"/>
    </xf>
    <xf numFmtId="0" fontId="37" fillId="34" borderId="18" xfId="0" applyFont="1" applyFill="1" applyBorder="1" applyAlignment="1">
      <alignment wrapText="1"/>
    </xf>
    <xf numFmtId="0" fontId="34" fillId="34" borderId="11" xfId="0" applyFont="1" applyFill="1" applyBorder="1" applyAlignment="1">
      <alignment wrapText="1"/>
    </xf>
    <xf numFmtId="0" fontId="34" fillId="34" borderId="16" xfId="0" applyFont="1" applyFill="1" applyBorder="1" applyAlignment="1">
      <alignment horizontal="center" vertical="top" wrapText="1"/>
    </xf>
    <xf numFmtId="0" fontId="34" fillId="34" borderId="16" xfId="0" applyFont="1" applyFill="1" applyBorder="1" applyAlignment="1">
      <alignment horizontal="center" wrapText="1"/>
    </xf>
    <xf numFmtId="0" fontId="34" fillId="34" borderId="0" xfId="0" applyFont="1" applyFill="1" applyBorder="1" applyAlignment="1">
      <alignment vertical="top" wrapText="1"/>
    </xf>
    <xf numFmtId="0" fontId="34" fillId="34" borderId="0" xfId="0" applyFont="1" applyFill="1" applyBorder="1" applyAlignment="1">
      <alignment horizontal="center" vertical="top" wrapText="1"/>
    </xf>
    <xf numFmtId="0" fontId="34" fillId="34" borderId="0" xfId="0" applyFont="1" applyFill="1" applyBorder="1" applyAlignment="1">
      <alignment wrapText="1"/>
    </xf>
    <xf numFmtId="0" fontId="34" fillId="33" borderId="0" xfId="0" applyFont="1" applyFill="1" applyAlignment="1">
      <alignment/>
    </xf>
    <xf numFmtId="0" fontId="34" fillId="33" borderId="0" xfId="0" applyFont="1" applyFill="1" applyAlignment="1">
      <alignment horizontal="center" wrapText="1"/>
    </xf>
    <xf numFmtId="0" fontId="35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36" fillId="34" borderId="0" xfId="0" applyFont="1" applyFill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Border="1" applyAlignment="1">
      <alignment/>
    </xf>
    <xf numFmtId="0" fontId="36" fillId="34" borderId="26" xfId="0" applyFont="1" applyFill="1" applyBorder="1" applyAlignment="1">
      <alignment/>
    </xf>
    <xf numFmtId="0" fontId="36" fillId="34" borderId="22" xfId="0" applyFont="1" applyFill="1" applyBorder="1" applyAlignment="1">
      <alignment/>
    </xf>
    <xf numFmtId="0" fontId="36" fillId="34" borderId="19" xfId="0" applyFont="1" applyFill="1" applyBorder="1" applyAlignment="1">
      <alignment/>
    </xf>
    <xf numFmtId="0" fontId="36" fillId="34" borderId="11" xfId="0" applyFont="1" applyFill="1" applyBorder="1" applyAlignment="1">
      <alignment horizontal="center"/>
    </xf>
    <xf numFmtId="0" fontId="36" fillId="34" borderId="17" xfId="0" applyFont="1" applyFill="1" applyBorder="1" applyAlignment="1">
      <alignment horizontal="center"/>
    </xf>
    <xf numFmtId="0" fontId="37" fillId="34" borderId="0" xfId="0" applyFont="1" applyFill="1" applyAlignment="1">
      <alignment/>
    </xf>
    <xf numFmtId="0" fontId="37" fillId="34" borderId="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83"/>
  <sheetViews>
    <sheetView tabSelected="1" view="pageBreakPreview" zoomScaleSheetLayoutView="100" zoomScalePageLayoutView="0" workbookViewId="0" topLeftCell="A1">
      <selection activeCell="A4" sqref="A4:A6"/>
    </sheetView>
  </sheetViews>
  <sheetFormatPr defaultColWidth="9.00390625" defaultRowHeight="12.75"/>
  <cols>
    <col min="1" max="1" width="15.875" style="1" customWidth="1"/>
    <col min="2" max="2" width="45.125" style="1" customWidth="1"/>
    <col min="3" max="3" width="13.875" style="1" customWidth="1"/>
    <col min="4" max="4" width="14.625" style="8" customWidth="1"/>
    <col min="5" max="5" width="9.875" style="4" bestFit="1" customWidth="1"/>
    <col min="6" max="6" width="20.125" style="33" customWidth="1"/>
    <col min="7" max="7" width="12.75390625" style="33" customWidth="1"/>
    <col min="8" max="8" width="12.75390625" style="4" customWidth="1"/>
    <col min="9" max="16384" width="9.125" style="1" customWidth="1"/>
  </cols>
  <sheetData>
    <row r="2" spans="1:8" s="18" customFormat="1" ht="26.25" customHeight="1">
      <c r="A2" s="130"/>
      <c r="B2" s="131" t="s">
        <v>51</v>
      </c>
      <c r="C2" s="131"/>
      <c r="D2" s="131"/>
      <c r="E2" s="131"/>
      <c r="F2" s="132"/>
      <c r="G2" s="29"/>
      <c r="H2" s="19"/>
    </row>
    <row r="3" spans="1:9" ht="15.75" thickBot="1">
      <c r="A3" s="133"/>
      <c r="B3" s="133"/>
      <c r="C3" s="133"/>
      <c r="D3" s="134"/>
      <c r="E3" s="135"/>
      <c r="F3" s="136"/>
      <c r="G3" s="30"/>
      <c r="H3" s="5"/>
      <c r="I3" s="2"/>
    </row>
    <row r="4" spans="1:9" ht="48.75" customHeight="1">
      <c r="A4" s="38" t="s">
        <v>0</v>
      </c>
      <c r="B4" s="38" t="s">
        <v>1</v>
      </c>
      <c r="C4" s="39" t="s">
        <v>42</v>
      </c>
      <c r="D4" s="40" t="s">
        <v>2</v>
      </c>
      <c r="E4" s="41" t="s">
        <v>3</v>
      </c>
      <c r="F4" s="42"/>
      <c r="G4" s="31"/>
      <c r="H4" s="20"/>
      <c r="I4" s="37"/>
    </row>
    <row r="5" spans="1:9" ht="13.5" customHeight="1" thickBot="1">
      <c r="A5" s="43"/>
      <c r="B5" s="43"/>
      <c r="C5" s="44"/>
      <c r="D5" s="45"/>
      <c r="E5" s="46"/>
      <c r="F5" s="47"/>
      <c r="G5" s="31"/>
      <c r="H5" s="20"/>
      <c r="I5" s="37"/>
    </row>
    <row r="6" spans="1:10" ht="29.25" thickBot="1">
      <c r="A6" s="48"/>
      <c r="B6" s="48"/>
      <c r="C6" s="49"/>
      <c r="D6" s="50"/>
      <c r="E6" s="51" t="s">
        <v>42</v>
      </c>
      <c r="F6" s="52" t="s">
        <v>4</v>
      </c>
      <c r="G6" s="31"/>
      <c r="H6" s="20"/>
      <c r="I6" s="3"/>
      <c r="J6" s="2"/>
    </row>
    <row r="7" spans="1:10" s="8" customFormat="1" ht="21" thickBot="1">
      <c r="A7" s="53">
        <v>10000000</v>
      </c>
      <c r="B7" s="54" t="s">
        <v>5</v>
      </c>
      <c r="C7" s="55">
        <f>SUM(C8)</f>
        <v>30000</v>
      </c>
      <c r="D7" s="55">
        <f>SUM(D8)</f>
        <v>30000</v>
      </c>
      <c r="E7" s="56"/>
      <c r="F7" s="57"/>
      <c r="G7" s="21"/>
      <c r="H7" s="21"/>
      <c r="I7" s="6"/>
      <c r="J7" s="7"/>
    </row>
    <row r="8" spans="1:10" s="8" customFormat="1" ht="29.25" thickBot="1">
      <c r="A8" s="53">
        <v>11000000</v>
      </c>
      <c r="B8" s="54" t="s">
        <v>6</v>
      </c>
      <c r="C8" s="55">
        <f>SUM(C9)</f>
        <v>30000</v>
      </c>
      <c r="D8" s="55">
        <f>SUM(D9)</f>
        <v>30000</v>
      </c>
      <c r="E8" s="56"/>
      <c r="F8" s="58"/>
      <c r="G8" s="21"/>
      <c r="H8" s="21"/>
      <c r="I8" s="6"/>
      <c r="J8" s="7"/>
    </row>
    <row r="9" spans="1:9" s="8" customFormat="1" ht="20.25">
      <c r="A9" s="59">
        <v>11020000</v>
      </c>
      <c r="B9" s="60" t="s">
        <v>7</v>
      </c>
      <c r="C9" s="61">
        <f>SUM(C11)</f>
        <v>30000</v>
      </c>
      <c r="D9" s="62">
        <f>SUM(D11)</f>
        <v>30000</v>
      </c>
      <c r="E9" s="63"/>
      <c r="F9" s="64"/>
      <c r="G9" s="22"/>
      <c r="H9" s="22"/>
      <c r="I9" s="37"/>
    </row>
    <row r="10" spans="1:9" s="8" customFormat="1" ht="21" thickBot="1">
      <c r="A10" s="65"/>
      <c r="B10" s="54" t="s">
        <v>8</v>
      </c>
      <c r="C10" s="66"/>
      <c r="D10" s="67"/>
      <c r="E10" s="68"/>
      <c r="F10" s="69"/>
      <c r="G10" s="22"/>
      <c r="H10" s="22"/>
      <c r="I10" s="37"/>
    </row>
    <row r="11" spans="1:9" s="8" customFormat="1" ht="20.25">
      <c r="A11" s="70">
        <v>11020200</v>
      </c>
      <c r="B11" s="71" t="s">
        <v>7</v>
      </c>
      <c r="C11" s="72">
        <f>SUM(D11+E11)</f>
        <v>30000</v>
      </c>
      <c r="D11" s="73">
        <v>30000</v>
      </c>
      <c r="E11" s="74"/>
      <c r="F11" s="75"/>
      <c r="G11" s="23"/>
      <c r="H11" s="23"/>
      <c r="I11" s="37"/>
    </row>
    <row r="12" spans="1:9" s="8" customFormat="1" ht="36" customHeight="1" thickBot="1">
      <c r="A12" s="76"/>
      <c r="B12" s="77" t="s">
        <v>9</v>
      </c>
      <c r="C12" s="78"/>
      <c r="D12" s="79"/>
      <c r="E12" s="80"/>
      <c r="F12" s="81"/>
      <c r="G12" s="23"/>
      <c r="H12" s="23"/>
      <c r="I12" s="37"/>
    </row>
    <row r="13" spans="1:9" s="8" customFormat="1" ht="21" thickBot="1">
      <c r="A13" s="53">
        <v>14000000</v>
      </c>
      <c r="B13" s="54" t="s">
        <v>52</v>
      </c>
      <c r="C13" s="55">
        <f>SUM(C16+C15+C14)</f>
        <v>2010000</v>
      </c>
      <c r="D13" s="55">
        <f>SUM(D16+D15+D14)</f>
        <v>2010000</v>
      </c>
      <c r="E13" s="82"/>
      <c r="F13" s="57"/>
      <c r="G13" s="21"/>
      <c r="H13" s="21"/>
      <c r="I13" s="9"/>
    </row>
    <row r="14" spans="1:9" s="8" customFormat="1" ht="38.25" customHeight="1" thickBot="1">
      <c r="A14" s="83">
        <v>14040000</v>
      </c>
      <c r="B14" s="77" t="s">
        <v>52</v>
      </c>
      <c r="C14" s="84">
        <f>SUM(D14)</f>
        <v>366000</v>
      </c>
      <c r="D14" s="84">
        <v>366000</v>
      </c>
      <c r="E14" s="85"/>
      <c r="F14" s="86"/>
      <c r="G14" s="23"/>
      <c r="H14" s="24"/>
      <c r="I14" s="9"/>
    </row>
    <row r="15" spans="1:9" s="8" customFormat="1" ht="38.25" customHeight="1" thickBot="1">
      <c r="A15" s="83">
        <v>14021900</v>
      </c>
      <c r="B15" s="77" t="s">
        <v>53</v>
      </c>
      <c r="C15" s="84">
        <f>SUM(D15)</f>
        <v>309000</v>
      </c>
      <c r="D15" s="84">
        <v>309000</v>
      </c>
      <c r="E15" s="85"/>
      <c r="F15" s="86"/>
      <c r="G15" s="23"/>
      <c r="H15" s="24"/>
      <c r="I15" s="9"/>
    </row>
    <row r="16" spans="1:9" s="8" customFormat="1" ht="38.25" customHeight="1" thickBot="1">
      <c r="A16" s="83">
        <v>14031900</v>
      </c>
      <c r="B16" s="77" t="s">
        <v>54</v>
      </c>
      <c r="C16" s="84">
        <f>SUM(D16)</f>
        <v>1335000</v>
      </c>
      <c r="D16" s="84">
        <v>1335000</v>
      </c>
      <c r="E16" s="85"/>
      <c r="F16" s="86"/>
      <c r="G16" s="23"/>
      <c r="H16" s="24"/>
      <c r="I16" s="9"/>
    </row>
    <row r="17" spans="1:24" s="8" customFormat="1" ht="27.75" customHeight="1">
      <c r="A17" s="59">
        <v>18000000</v>
      </c>
      <c r="B17" s="59" t="s">
        <v>33</v>
      </c>
      <c r="C17" s="61">
        <f>SUM(C19+C21+C20)</f>
        <v>259700</v>
      </c>
      <c r="D17" s="61">
        <f>SUM(D19+D21+D20)</f>
        <v>259700</v>
      </c>
      <c r="E17" s="41"/>
      <c r="F17" s="87"/>
      <c r="G17" s="21"/>
      <c r="H17" s="25"/>
      <c r="I17" s="3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s="8" customFormat="1" ht="13.5" customHeight="1" thickBot="1">
      <c r="A18" s="65"/>
      <c r="B18" s="65"/>
      <c r="C18" s="66"/>
      <c r="D18" s="66"/>
      <c r="E18" s="46"/>
      <c r="F18" s="88"/>
      <c r="G18" s="21"/>
      <c r="H18" s="25"/>
      <c r="I18" s="3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s="8" customFormat="1" ht="18" customHeight="1" thickBot="1">
      <c r="A19" s="83">
        <v>18010100</v>
      </c>
      <c r="B19" s="77" t="s">
        <v>41</v>
      </c>
      <c r="C19" s="77">
        <f aca="true" t="shared" si="0" ref="C19:C26">SUM(D19)</f>
        <v>192000</v>
      </c>
      <c r="D19" s="77">
        <v>192000</v>
      </c>
      <c r="E19" s="89"/>
      <c r="F19" s="86"/>
      <c r="G19" s="23"/>
      <c r="H19" s="24"/>
      <c r="I19" s="14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s="11" customFormat="1" ht="45.75" thickBot="1">
      <c r="A20" s="90">
        <v>18010400</v>
      </c>
      <c r="B20" s="91" t="s">
        <v>40</v>
      </c>
      <c r="C20" s="92">
        <f>SUM(D20)</f>
        <v>1700</v>
      </c>
      <c r="D20" s="92">
        <v>1700</v>
      </c>
      <c r="E20" s="93"/>
      <c r="F20" s="94"/>
      <c r="G20" s="23"/>
      <c r="H20" s="25"/>
      <c r="I20" s="1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s="11" customFormat="1" ht="45.75" thickBot="1">
      <c r="A21" s="90">
        <v>18010400</v>
      </c>
      <c r="B21" s="91" t="s">
        <v>44</v>
      </c>
      <c r="C21" s="92">
        <f t="shared" si="0"/>
        <v>66000</v>
      </c>
      <c r="D21" s="92">
        <v>66000</v>
      </c>
      <c r="E21" s="93"/>
      <c r="F21" s="94"/>
      <c r="G21" s="23"/>
      <c r="H21" s="25"/>
      <c r="I21" s="10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s="8" customFormat="1" ht="22.5" customHeight="1" thickBot="1">
      <c r="A22" s="53">
        <v>18010000</v>
      </c>
      <c r="B22" s="53" t="s">
        <v>10</v>
      </c>
      <c r="C22" s="60">
        <f t="shared" si="0"/>
        <v>2088020</v>
      </c>
      <c r="D22" s="54">
        <f>SUM(D23+D24+D25+D26)</f>
        <v>2088020</v>
      </c>
      <c r="E22" s="95"/>
      <c r="F22" s="96"/>
      <c r="G22" s="21"/>
      <c r="H22" s="25"/>
      <c r="I22" s="10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9" s="8" customFormat="1" ht="21" thickBot="1">
      <c r="A23" s="83">
        <v>18010500</v>
      </c>
      <c r="B23" s="97" t="s">
        <v>11</v>
      </c>
      <c r="C23" s="98">
        <f t="shared" si="0"/>
        <v>695000</v>
      </c>
      <c r="D23" s="137">
        <v>695000</v>
      </c>
      <c r="E23" s="99"/>
      <c r="F23" s="100"/>
      <c r="G23" s="21"/>
      <c r="H23" s="25"/>
      <c r="I23" s="9"/>
    </row>
    <row r="24" spans="1:9" s="8" customFormat="1" ht="21" thickBot="1">
      <c r="A24" s="83">
        <v>18010600</v>
      </c>
      <c r="B24" s="97" t="s">
        <v>12</v>
      </c>
      <c r="C24" s="90">
        <f t="shared" si="0"/>
        <v>932000</v>
      </c>
      <c r="D24" s="138">
        <v>932000</v>
      </c>
      <c r="E24" s="101"/>
      <c r="F24" s="94"/>
      <c r="G24" s="21"/>
      <c r="H24" s="25"/>
      <c r="I24" s="9"/>
    </row>
    <row r="25" spans="1:9" s="8" customFormat="1" ht="21" thickBot="1">
      <c r="A25" s="83">
        <v>18010700</v>
      </c>
      <c r="B25" s="97" t="s">
        <v>13</v>
      </c>
      <c r="C25" s="102">
        <f t="shared" si="0"/>
        <v>159000</v>
      </c>
      <c r="D25" s="139">
        <v>159000</v>
      </c>
      <c r="E25" s="101"/>
      <c r="F25" s="94"/>
      <c r="G25" s="21"/>
      <c r="H25" s="25"/>
      <c r="I25" s="9"/>
    </row>
    <row r="26" spans="1:9" s="8" customFormat="1" ht="21" thickBot="1">
      <c r="A26" s="83">
        <v>18010900</v>
      </c>
      <c r="B26" s="97" t="s">
        <v>14</v>
      </c>
      <c r="C26" s="90">
        <f t="shared" si="0"/>
        <v>302020</v>
      </c>
      <c r="D26" s="138">
        <v>302020</v>
      </c>
      <c r="E26" s="101"/>
      <c r="F26" s="94"/>
      <c r="G26" s="21"/>
      <c r="H26" s="25"/>
      <c r="I26" s="9"/>
    </row>
    <row r="27" spans="1:9" s="8" customFormat="1" ht="25.5" customHeight="1" thickBot="1">
      <c r="A27" s="53">
        <v>18000000</v>
      </c>
      <c r="B27" s="103" t="s">
        <v>45</v>
      </c>
      <c r="C27" s="53">
        <f>SUM(D27)</f>
        <v>22000</v>
      </c>
      <c r="D27" s="54">
        <f>SUM(D28+D29)</f>
        <v>22000</v>
      </c>
      <c r="E27" s="103"/>
      <c r="F27" s="53"/>
      <c r="G27" s="16"/>
      <c r="H27" s="15"/>
      <c r="I27" s="9"/>
    </row>
    <row r="28" spans="1:9" s="8" customFormat="1" ht="21" thickBot="1">
      <c r="A28" s="83">
        <v>18011000</v>
      </c>
      <c r="B28" s="77" t="s">
        <v>46</v>
      </c>
      <c r="C28" s="77">
        <f>SUM(D28)</f>
        <v>7000</v>
      </c>
      <c r="D28" s="77">
        <v>7000</v>
      </c>
      <c r="E28" s="85"/>
      <c r="F28" s="86"/>
      <c r="G28" s="27"/>
      <c r="H28" s="26"/>
      <c r="I28" s="9"/>
    </row>
    <row r="29" spans="1:9" s="8" customFormat="1" ht="21" thickBot="1">
      <c r="A29" s="83">
        <v>18011100</v>
      </c>
      <c r="B29" s="77" t="s">
        <v>49</v>
      </c>
      <c r="C29" s="77">
        <f>SUM(D29)</f>
        <v>15000</v>
      </c>
      <c r="D29" s="77">
        <v>15000</v>
      </c>
      <c r="E29" s="85"/>
      <c r="F29" s="86"/>
      <c r="G29" s="27"/>
      <c r="H29" s="26"/>
      <c r="I29" s="9"/>
    </row>
    <row r="30" spans="1:9" s="8" customFormat="1" ht="25.5" customHeight="1" thickBot="1">
      <c r="A30" s="53">
        <v>18000000</v>
      </c>
      <c r="B30" s="103" t="s">
        <v>47</v>
      </c>
      <c r="C30" s="53">
        <f>SUM(C31)</f>
        <v>4200</v>
      </c>
      <c r="D30" s="54">
        <f>SUM(D31)</f>
        <v>4200</v>
      </c>
      <c r="E30" s="103"/>
      <c r="F30" s="53"/>
      <c r="G30" s="16"/>
      <c r="H30" s="15"/>
      <c r="I30" s="9"/>
    </row>
    <row r="31" spans="1:9" s="8" customFormat="1" ht="21" thickBot="1">
      <c r="A31" s="83">
        <v>18030100</v>
      </c>
      <c r="B31" s="77" t="s">
        <v>47</v>
      </c>
      <c r="C31" s="77">
        <f>SUM(D31)</f>
        <v>4200</v>
      </c>
      <c r="D31" s="77">
        <v>4200</v>
      </c>
      <c r="E31" s="85"/>
      <c r="F31" s="86"/>
      <c r="G31" s="27"/>
      <c r="H31" s="26"/>
      <c r="I31" s="9"/>
    </row>
    <row r="32" spans="1:9" s="8" customFormat="1" ht="25.5" customHeight="1" thickBot="1">
      <c r="A32" s="53">
        <v>18050000</v>
      </c>
      <c r="B32" s="103" t="s">
        <v>34</v>
      </c>
      <c r="C32" s="53">
        <f>SUM(C34+C35+C33)</f>
        <v>4324560</v>
      </c>
      <c r="D32" s="54">
        <f>SUM(D33+D34+D35)</f>
        <v>4324560</v>
      </c>
      <c r="E32" s="103"/>
      <c r="F32" s="53"/>
      <c r="G32" s="16"/>
      <c r="H32" s="15"/>
      <c r="I32" s="9"/>
    </row>
    <row r="33" spans="1:9" s="8" customFormat="1" ht="21" thickBot="1">
      <c r="A33" s="83">
        <v>18050300</v>
      </c>
      <c r="B33" s="77" t="s">
        <v>15</v>
      </c>
      <c r="C33" s="77">
        <f>SUM(D33)</f>
        <v>695000</v>
      </c>
      <c r="D33" s="77">
        <v>695000</v>
      </c>
      <c r="E33" s="85"/>
      <c r="F33" s="86"/>
      <c r="G33" s="27"/>
      <c r="H33" s="26"/>
      <c r="I33" s="9"/>
    </row>
    <row r="34" spans="1:9" s="8" customFormat="1" ht="21" thickBot="1">
      <c r="A34" s="83">
        <v>18050400</v>
      </c>
      <c r="B34" s="77" t="s">
        <v>16</v>
      </c>
      <c r="C34" s="77">
        <f>SUM(D34)</f>
        <v>3061560</v>
      </c>
      <c r="D34" s="77">
        <v>3061560</v>
      </c>
      <c r="E34" s="85"/>
      <c r="F34" s="86"/>
      <c r="G34" s="27"/>
      <c r="H34" s="26"/>
      <c r="I34" s="9"/>
    </row>
    <row r="35" spans="1:9" s="8" customFormat="1" ht="30.75" thickBot="1">
      <c r="A35" s="83">
        <v>18050500</v>
      </c>
      <c r="B35" s="77" t="s">
        <v>35</v>
      </c>
      <c r="C35" s="84">
        <f>SUM(D35)</f>
        <v>568000</v>
      </c>
      <c r="D35" s="84">
        <v>568000</v>
      </c>
      <c r="E35" s="104"/>
      <c r="F35" s="105"/>
      <c r="G35" s="27"/>
      <c r="H35" s="27"/>
      <c r="I35" s="9"/>
    </row>
    <row r="36" spans="1:9" s="8" customFormat="1" ht="21" thickBot="1">
      <c r="A36" s="53">
        <v>19000000</v>
      </c>
      <c r="B36" s="54" t="s">
        <v>17</v>
      </c>
      <c r="C36" s="55">
        <f aca="true" t="shared" si="1" ref="C36:C42">SUM(D36+E36)</f>
        <v>58000</v>
      </c>
      <c r="D36" s="55">
        <f>SUM(D37)</f>
        <v>0</v>
      </c>
      <c r="E36" s="106">
        <f>SUM(E37)</f>
        <v>58000</v>
      </c>
      <c r="F36" s="107">
        <f>SUM(F37)</f>
        <v>58000</v>
      </c>
      <c r="G36" s="16"/>
      <c r="H36" s="16"/>
      <c r="I36" s="9"/>
    </row>
    <row r="37" spans="1:9" s="8" customFormat="1" ht="21" customHeight="1" thickBot="1">
      <c r="A37" s="53">
        <v>19010000</v>
      </c>
      <c r="B37" s="54" t="s">
        <v>18</v>
      </c>
      <c r="C37" s="55">
        <f t="shared" si="1"/>
        <v>58000</v>
      </c>
      <c r="D37" s="55">
        <f>SUM(D38+D39+D40)</f>
        <v>0</v>
      </c>
      <c r="E37" s="106">
        <f>SUM(E38+E39+E40)</f>
        <v>58000</v>
      </c>
      <c r="F37" s="107">
        <f>SUM(F38+F39+F40)</f>
        <v>58000</v>
      </c>
      <c r="G37" s="16"/>
      <c r="H37" s="16"/>
      <c r="I37" s="9"/>
    </row>
    <row r="38" spans="1:9" s="8" customFormat="1" ht="45.75" thickBot="1">
      <c r="A38" s="83">
        <v>19010100</v>
      </c>
      <c r="B38" s="77" t="s">
        <v>19</v>
      </c>
      <c r="C38" s="84">
        <f t="shared" si="1"/>
        <v>47000</v>
      </c>
      <c r="D38" s="84"/>
      <c r="E38" s="108">
        <f>SUM(F38)</f>
        <v>47000</v>
      </c>
      <c r="F38" s="109">
        <v>47000</v>
      </c>
      <c r="G38" s="28"/>
      <c r="H38" s="28"/>
      <c r="I38" s="9"/>
    </row>
    <row r="39" spans="1:9" s="8" customFormat="1" ht="30.75" thickBot="1">
      <c r="A39" s="83">
        <v>19010200</v>
      </c>
      <c r="B39" s="77" t="s">
        <v>20</v>
      </c>
      <c r="C39" s="84">
        <f t="shared" si="1"/>
        <v>4000</v>
      </c>
      <c r="D39" s="84"/>
      <c r="E39" s="108">
        <f>SUM(F39)</f>
        <v>4000</v>
      </c>
      <c r="F39" s="109">
        <v>4000</v>
      </c>
      <c r="G39" s="28"/>
      <c r="H39" s="28"/>
      <c r="I39" s="9"/>
    </row>
    <row r="40" spans="1:9" s="8" customFormat="1" ht="60.75" thickBot="1">
      <c r="A40" s="83">
        <v>19010300</v>
      </c>
      <c r="B40" s="77" t="s">
        <v>21</v>
      </c>
      <c r="C40" s="84">
        <f t="shared" si="1"/>
        <v>7000</v>
      </c>
      <c r="D40" s="84"/>
      <c r="E40" s="108">
        <f>SUM(F40)</f>
        <v>7000</v>
      </c>
      <c r="F40" s="109">
        <v>7000</v>
      </c>
      <c r="G40" s="28"/>
      <c r="H40" s="28"/>
      <c r="I40" s="9"/>
    </row>
    <row r="41" spans="1:9" s="8" customFormat="1" ht="29.25" thickBot="1">
      <c r="A41" s="53">
        <v>21000000</v>
      </c>
      <c r="B41" s="54" t="s">
        <v>22</v>
      </c>
      <c r="C41" s="55">
        <f t="shared" si="1"/>
        <v>15000</v>
      </c>
      <c r="D41" s="55">
        <f>SUM(D42)</f>
        <v>15000</v>
      </c>
      <c r="E41" s="106"/>
      <c r="F41" s="107"/>
      <c r="G41" s="16"/>
      <c r="H41" s="16"/>
      <c r="I41" s="9"/>
    </row>
    <row r="42" spans="1:9" s="8" customFormat="1" ht="21" thickBot="1">
      <c r="A42" s="83">
        <v>21081100</v>
      </c>
      <c r="B42" s="77" t="s">
        <v>36</v>
      </c>
      <c r="C42" s="84">
        <f t="shared" si="1"/>
        <v>15000</v>
      </c>
      <c r="D42" s="84">
        <v>15000</v>
      </c>
      <c r="E42" s="108"/>
      <c r="F42" s="109"/>
      <c r="G42" s="28"/>
      <c r="H42" s="28"/>
      <c r="I42" s="9"/>
    </row>
    <row r="43" spans="1:9" s="8" customFormat="1" ht="21" thickBot="1">
      <c r="A43" s="53">
        <v>22000000</v>
      </c>
      <c r="B43" s="54" t="s">
        <v>38</v>
      </c>
      <c r="C43" s="55">
        <f>SUM(D44+C45)</f>
        <v>534800</v>
      </c>
      <c r="D43" s="55">
        <f>SUM(D44+D45)</f>
        <v>534800</v>
      </c>
      <c r="E43" s="106"/>
      <c r="F43" s="107"/>
      <c r="G43" s="16"/>
      <c r="H43" s="16"/>
      <c r="I43" s="9"/>
    </row>
    <row r="44" spans="1:9" s="8" customFormat="1" ht="30.75" thickBot="1">
      <c r="A44" s="83">
        <v>22012500</v>
      </c>
      <c r="B44" s="77" t="s">
        <v>39</v>
      </c>
      <c r="C44" s="84">
        <f>SUM(D44)</f>
        <v>500000</v>
      </c>
      <c r="D44" s="84">
        <v>500000</v>
      </c>
      <c r="E44" s="108"/>
      <c r="F44" s="109"/>
      <c r="G44" s="28"/>
      <c r="H44" s="28"/>
      <c r="I44" s="9"/>
    </row>
    <row r="45" spans="1:9" s="8" customFormat="1" ht="30.75" thickBot="1">
      <c r="A45" s="83">
        <v>22012600</v>
      </c>
      <c r="B45" s="77" t="s">
        <v>43</v>
      </c>
      <c r="C45" s="84">
        <f>SUM(D45)</f>
        <v>34800</v>
      </c>
      <c r="D45" s="84">
        <v>34800</v>
      </c>
      <c r="E45" s="108"/>
      <c r="F45" s="109"/>
      <c r="G45" s="28"/>
      <c r="H45" s="28"/>
      <c r="I45" s="9"/>
    </row>
    <row r="46" spans="1:9" s="8" customFormat="1" ht="21" thickBot="1">
      <c r="A46" s="53">
        <v>22090000</v>
      </c>
      <c r="B46" s="54" t="s">
        <v>23</v>
      </c>
      <c r="C46" s="55">
        <f aca="true" t="shared" si="2" ref="C46:C52">SUM(D46)</f>
        <v>17660</v>
      </c>
      <c r="D46" s="55">
        <f>SUM(D49+D47+D48)</f>
        <v>17660</v>
      </c>
      <c r="E46" s="56"/>
      <c r="F46" s="57"/>
      <c r="G46" s="21"/>
      <c r="H46" s="21"/>
      <c r="I46" s="9"/>
    </row>
    <row r="47" spans="1:9" s="8" customFormat="1" ht="60.75" thickBot="1">
      <c r="A47" s="83">
        <v>22090100</v>
      </c>
      <c r="B47" s="77" t="s">
        <v>24</v>
      </c>
      <c r="C47" s="84">
        <f t="shared" si="2"/>
        <v>1000</v>
      </c>
      <c r="D47" s="84">
        <v>1000</v>
      </c>
      <c r="E47" s="110"/>
      <c r="F47" s="111"/>
      <c r="G47" s="23"/>
      <c r="H47" s="23"/>
      <c r="I47" s="9"/>
    </row>
    <row r="48" spans="1:9" s="8" customFormat="1" ht="21" thickBot="1">
      <c r="A48" s="83">
        <v>22090200</v>
      </c>
      <c r="B48" s="77" t="s">
        <v>37</v>
      </c>
      <c r="C48" s="84">
        <f t="shared" si="2"/>
        <v>10</v>
      </c>
      <c r="D48" s="84">
        <v>10</v>
      </c>
      <c r="E48" s="110"/>
      <c r="F48" s="111"/>
      <c r="G48" s="23"/>
      <c r="H48" s="23"/>
      <c r="I48" s="9"/>
    </row>
    <row r="49" spans="1:9" s="8" customFormat="1" ht="45.75" thickBot="1">
      <c r="A49" s="83">
        <v>22090400</v>
      </c>
      <c r="B49" s="77" t="s">
        <v>25</v>
      </c>
      <c r="C49" s="84">
        <f t="shared" si="2"/>
        <v>16650</v>
      </c>
      <c r="D49" s="84">
        <v>16650</v>
      </c>
      <c r="E49" s="110"/>
      <c r="F49" s="111"/>
      <c r="G49" s="23"/>
      <c r="H49" s="23"/>
      <c r="I49" s="9"/>
    </row>
    <row r="50" spans="1:9" s="8" customFormat="1" ht="21" thickBot="1">
      <c r="A50" s="53">
        <v>24000000</v>
      </c>
      <c r="B50" s="54" t="s">
        <v>26</v>
      </c>
      <c r="C50" s="55">
        <f t="shared" si="2"/>
        <v>60</v>
      </c>
      <c r="D50" s="55">
        <f>SUM(D52)</f>
        <v>60</v>
      </c>
      <c r="E50" s="56"/>
      <c r="F50" s="57"/>
      <c r="G50" s="21"/>
      <c r="H50" s="21"/>
      <c r="I50" s="9"/>
    </row>
    <row r="51" spans="1:9" s="8" customFormat="1" ht="21" thickBot="1">
      <c r="A51" s="53">
        <v>24060000</v>
      </c>
      <c r="B51" s="54" t="s">
        <v>27</v>
      </c>
      <c r="C51" s="55">
        <f t="shared" si="2"/>
        <v>60</v>
      </c>
      <c r="D51" s="55">
        <f>SUM(D52)</f>
        <v>60</v>
      </c>
      <c r="E51" s="56"/>
      <c r="F51" s="57"/>
      <c r="G51" s="21"/>
      <c r="H51" s="21"/>
      <c r="I51" s="9"/>
    </row>
    <row r="52" spans="1:9" s="8" customFormat="1" ht="21" thickBot="1">
      <c r="A52" s="83">
        <v>24060300</v>
      </c>
      <c r="B52" s="77" t="s">
        <v>27</v>
      </c>
      <c r="C52" s="84">
        <f t="shared" si="2"/>
        <v>60</v>
      </c>
      <c r="D52" s="84">
        <v>60</v>
      </c>
      <c r="E52" s="108"/>
      <c r="F52" s="98"/>
      <c r="G52" s="28"/>
      <c r="H52" s="28"/>
      <c r="I52" s="9"/>
    </row>
    <row r="53" spans="1:9" s="8" customFormat="1" ht="21" thickBot="1">
      <c r="A53" s="53">
        <v>30000000</v>
      </c>
      <c r="B53" s="54" t="s">
        <v>28</v>
      </c>
      <c r="C53" s="55">
        <f>SUM(D53+E53)</f>
        <v>30000</v>
      </c>
      <c r="D53" s="55"/>
      <c r="E53" s="56">
        <f>SUM(E54)</f>
        <v>30000</v>
      </c>
      <c r="F53" s="58">
        <f>SUM(F54)</f>
        <v>30000</v>
      </c>
      <c r="G53" s="21"/>
      <c r="H53" s="21"/>
      <c r="I53" s="9"/>
    </row>
    <row r="54" spans="1:9" s="8" customFormat="1" ht="29.25" thickBot="1">
      <c r="A54" s="112">
        <v>33000000</v>
      </c>
      <c r="B54" s="113" t="s">
        <v>29</v>
      </c>
      <c r="C54" s="114">
        <f>SUM(D54+E54)</f>
        <v>30000</v>
      </c>
      <c r="D54" s="115"/>
      <c r="E54" s="116">
        <f>SUM(E55)</f>
        <v>30000</v>
      </c>
      <c r="F54" s="57">
        <f>SUM(F55)</f>
        <v>30000</v>
      </c>
      <c r="G54" s="21"/>
      <c r="H54" s="21"/>
      <c r="I54" s="9"/>
    </row>
    <row r="55" spans="1:9" s="8" customFormat="1" ht="20.25">
      <c r="A55" s="117">
        <v>33010000</v>
      </c>
      <c r="B55" s="60" t="s">
        <v>30</v>
      </c>
      <c r="C55" s="118">
        <f>SUM(E55+D55)</f>
        <v>30000</v>
      </c>
      <c r="D55" s="119"/>
      <c r="E55" s="120">
        <f>SUM(F55)</f>
        <v>30000</v>
      </c>
      <c r="F55" s="121">
        <f>SUM(F57)</f>
        <v>30000</v>
      </c>
      <c r="G55" s="22"/>
      <c r="H55" s="22"/>
      <c r="I55" s="9"/>
    </row>
    <row r="56" spans="1:9" s="8" customFormat="1" ht="21" thickBot="1">
      <c r="A56" s="65"/>
      <c r="B56" s="54" t="s">
        <v>31</v>
      </c>
      <c r="C56" s="66"/>
      <c r="D56" s="67"/>
      <c r="E56" s="122"/>
      <c r="F56" s="69"/>
      <c r="G56" s="22"/>
      <c r="H56" s="22"/>
      <c r="I56" s="37"/>
    </row>
    <row r="57" spans="1:9" s="13" customFormat="1" ht="75.75" thickBot="1">
      <c r="A57" s="83">
        <v>33010200</v>
      </c>
      <c r="B57" s="77" t="s">
        <v>32</v>
      </c>
      <c r="C57" s="84">
        <f>SUM(D57+E57)</f>
        <v>30000</v>
      </c>
      <c r="D57" s="84"/>
      <c r="E57" s="123">
        <v>30000</v>
      </c>
      <c r="F57" s="111">
        <v>30000</v>
      </c>
      <c r="G57" s="27"/>
      <c r="H57" s="27"/>
      <c r="I57" s="37"/>
    </row>
    <row r="58" spans="1:9" s="8" customFormat="1" ht="17.25" customHeight="1">
      <c r="A58" s="140"/>
      <c r="B58" s="59"/>
      <c r="C58" s="124"/>
      <c r="D58" s="62"/>
      <c r="E58" s="63"/>
      <c r="F58" s="64"/>
      <c r="G58" s="21"/>
      <c r="H58" s="21"/>
      <c r="I58" s="9"/>
    </row>
    <row r="59" spans="1:9" s="8" customFormat="1" ht="17.25" customHeight="1" thickBot="1">
      <c r="A59" s="141"/>
      <c r="B59" s="65"/>
      <c r="C59" s="107"/>
      <c r="D59" s="67"/>
      <c r="E59" s="68"/>
      <c r="F59" s="69"/>
      <c r="G59" s="21"/>
      <c r="H59" s="21"/>
      <c r="I59" s="37"/>
    </row>
    <row r="60" spans="1:9" s="8" customFormat="1" ht="3.75" customHeight="1" hidden="1" thickBot="1">
      <c r="A60" s="53"/>
      <c r="B60" s="125"/>
      <c r="C60" s="126"/>
      <c r="D60" s="55"/>
      <c r="E60" s="56"/>
      <c r="F60" s="58"/>
      <c r="G60" s="21"/>
      <c r="H60" s="21"/>
      <c r="I60" s="37"/>
    </row>
    <row r="61" spans="1:9" s="8" customFormat="1" ht="27" customHeight="1" thickBot="1">
      <c r="A61" s="53"/>
      <c r="B61" s="125" t="s">
        <v>48</v>
      </c>
      <c r="C61" s="55">
        <f>SUM(C7+C13+C17+C22+C32+C36+C41+C43+C46+C50+C55+C30+C27)</f>
        <v>9394000</v>
      </c>
      <c r="D61" s="55">
        <f>SUM(D7+D13+D17+D22+D36+D41+D43+D46+D50+D32+D30+D27)</f>
        <v>9306000</v>
      </c>
      <c r="E61" s="106">
        <f>SUM(E55+E36)</f>
        <v>88000</v>
      </c>
      <c r="F61" s="107">
        <f>SUM(F55+F36)</f>
        <v>88000</v>
      </c>
      <c r="G61" s="16"/>
      <c r="H61" s="16"/>
      <c r="I61" s="9"/>
    </row>
    <row r="62" spans="1:9" s="8" customFormat="1" ht="21.75" customHeight="1">
      <c r="A62" s="127"/>
      <c r="B62" s="128"/>
      <c r="C62" s="129"/>
      <c r="D62" s="129"/>
      <c r="E62" s="129"/>
      <c r="F62" s="129"/>
      <c r="G62" s="16"/>
      <c r="H62" s="16"/>
      <c r="I62" s="9"/>
    </row>
    <row r="63" spans="1:8" s="8" customFormat="1" ht="15">
      <c r="A63" s="134"/>
      <c r="B63" s="134"/>
      <c r="C63" s="134"/>
      <c r="D63" s="134"/>
      <c r="E63" s="142"/>
      <c r="F63" s="143"/>
      <c r="G63" s="32"/>
      <c r="H63" s="12"/>
    </row>
    <row r="64" spans="1:8" s="8" customFormat="1" ht="15">
      <c r="A64" s="134"/>
      <c r="B64" s="134"/>
      <c r="C64" s="134"/>
      <c r="D64" s="134"/>
      <c r="E64" s="142"/>
      <c r="F64" s="143"/>
      <c r="G64" s="32"/>
      <c r="H64" s="12"/>
    </row>
    <row r="65" spans="1:8" ht="15">
      <c r="A65" s="133"/>
      <c r="B65" s="133"/>
      <c r="C65" s="133"/>
      <c r="D65" s="134"/>
      <c r="E65" s="135"/>
      <c r="F65" s="136"/>
      <c r="G65" s="30"/>
      <c r="H65" s="5"/>
    </row>
    <row r="66" spans="1:8" s="34" customFormat="1" ht="20.25">
      <c r="A66" s="133" t="s">
        <v>50</v>
      </c>
      <c r="B66" s="133"/>
      <c r="C66" s="133"/>
      <c r="D66" s="134"/>
      <c r="E66" s="135"/>
      <c r="F66" s="136"/>
      <c r="G66" s="35"/>
      <c r="H66" s="36"/>
    </row>
    <row r="67" spans="1:8" ht="15">
      <c r="A67" s="133"/>
      <c r="B67" s="133"/>
      <c r="C67" s="133"/>
      <c r="D67" s="134"/>
      <c r="E67" s="135"/>
      <c r="F67" s="136"/>
      <c r="G67" s="30"/>
      <c r="H67" s="5"/>
    </row>
    <row r="68" spans="1:8" ht="15">
      <c r="A68" s="133"/>
      <c r="B68" s="133"/>
      <c r="C68" s="133"/>
      <c r="D68" s="134"/>
      <c r="E68" s="135"/>
      <c r="F68" s="136"/>
      <c r="G68" s="30"/>
      <c r="H68" s="5"/>
    </row>
    <row r="69" spans="6:8" ht="12.75">
      <c r="F69" s="30"/>
      <c r="G69" s="30"/>
      <c r="H69" s="5"/>
    </row>
    <row r="70" spans="6:8" ht="12.75">
      <c r="F70" s="30"/>
      <c r="G70" s="30"/>
      <c r="H70" s="5"/>
    </row>
    <row r="71" spans="6:8" ht="12.75">
      <c r="F71" s="30"/>
      <c r="G71" s="30"/>
      <c r="H71" s="5"/>
    </row>
    <row r="72" spans="6:8" ht="12.75">
      <c r="F72" s="30"/>
      <c r="G72" s="30"/>
      <c r="H72" s="5"/>
    </row>
    <row r="73" spans="6:8" ht="12.75">
      <c r="F73" s="30"/>
      <c r="G73" s="30"/>
      <c r="H73" s="5"/>
    </row>
    <row r="74" spans="6:8" ht="12.75">
      <c r="F74" s="30"/>
      <c r="G74" s="30"/>
      <c r="H74" s="5"/>
    </row>
    <row r="75" spans="6:8" ht="12.75">
      <c r="F75" s="30"/>
      <c r="G75" s="30"/>
      <c r="H75" s="5"/>
    </row>
    <row r="76" spans="6:8" ht="12.75">
      <c r="F76" s="30"/>
      <c r="G76" s="30"/>
      <c r="H76" s="5"/>
    </row>
    <row r="77" spans="6:8" ht="12.75">
      <c r="F77" s="30"/>
      <c r="G77" s="30"/>
      <c r="H77" s="5"/>
    </row>
    <row r="78" spans="6:8" ht="12.75">
      <c r="F78" s="30"/>
      <c r="G78" s="30"/>
      <c r="H78" s="5"/>
    </row>
    <row r="79" spans="6:8" ht="12.75">
      <c r="F79" s="30"/>
      <c r="G79" s="30"/>
      <c r="H79" s="5"/>
    </row>
    <row r="80" spans="6:8" ht="12.75">
      <c r="F80" s="30"/>
      <c r="G80" s="30"/>
      <c r="H80" s="5"/>
    </row>
    <row r="81" spans="6:8" ht="12.75">
      <c r="F81" s="30"/>
      <c r="G81" s="30"/>
      <c r="H81" s="5"/>
    </row>
    <row r="82" spans="6:8" ht="12.75">
      <c r="F82" s="30"/>
      <c r="G82" s="30"/>
      <c r="H82" s="5"/>
    </row>
    <row r="83" spans="6:8" ht="12.75">
      <c r="F83" s="30"/>
      <c r="G83" s="30"/>
      <c r="H83" s="5"/>
    </row>
  </sheetData>
  <sheetProtection/>
  <mergeCells count="38">
    <mergeCell ref="D17:D18"/>
    <mergeCell ref="E55:E56"/>
    <mergeCell ref="F55:F56"/>
    <mergeCell ref="I56:I57"/>
    <mergeCell ref="I59:I60"/>
    <mergeCell ref="E17:E18"/>
    <mergeCell ref="F17:F18"/>
    <mergeCell ref="I17:I18"/>
    <mergeCell ref="I9:I10"/>
    <mergeCell ref="B2:E2"/>
    <mergeCell ref="B58:B59"/>
    <mergeCell ref="D58:D59"/>
    <mergeCell ref="E58:E59"/>
    <mergeCell ref="F58:F59"/>
    <mergeCell ref="E11:E12"/>
    <mergeCell ref="F11:F12"/>
    <mergeCell ref="D55:D56"/>
    <mergeCell ref="D11:D12"/>
    <mergeCell ref="A55:A56"/>
    <mergeCell ref="A9:A10"/>
    <mergeCell ref="B17:B18"/>
    <mergeCell ref="A17:A18"/>
    <mergeCell ref="I11:I12"/>
    <mergeCell ref="E4:F5"/>
    <mergeCell ref="I4:I5"/>
    <mergeCell ref="D9:D10"/>
    <mergeCell ref="E9:E10"/>
    <mergeCell ref="F9:F10"/>
    <mergeCell ref="A4:A6"/>
    <mergeCell ref="B4:B6"/>
    <mergeCell ref="D4:D6"/>
    <mergeCell ref="A11:A12"/>
    <mergeCell ref="A58:A59"/>
    <mergeCell ref="C4:C6"/>
    <mergeCell ref="C9:C10"/>
    <mergeCell ref="C17:C18"/>
    <mergeCell ref="C55:C56"/>
    <mergeCell ref="C11:C12"/>
  </mergeCells>
  <printOptions/>
  <pageMargins left="0.7480314960629921" right="0.7480314960629921" top="0.984251968503937" bottom="0.984251968503937" header="0.5118110236220472" footer="0.5118110236220472"/>
  <pageSetup orientation="portrait" paperSize="9" scale="70" r:id="rId1"/>
  <rowBreaks count="1" manualBreakCount="1">
    <brk id="31" max="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2018-12-19T08:36:21Z</cp:lastPrinted>
  <dcterms:created xsi:type="dcterms:W3CDTF">2012-12-24T08:53:33Z</dcterms:created>
  <dcterms:modified xsi:type="dcterms:W3CDTF">2018-12-20T09:41:32Z</dcterms:modified>
  <cp:category/>
  <cp:version/>
  <cp:contentType/>
  <cp:contentStatus/>
</cp:coreProperties>
</file>